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fiskaa\OneDrive - Schlumberger\Desktop\IE matriser 2021\"/>
    </mc:Choice>
  </mc:AlternateContent>
  <xr:revisionPtr revIDLastSave="3" documentId="8_{C574B9C5-2F2F-4A7A-AFFC-F5A37219320F}" xr6:coauthVersionLast="44" xr6:coauthVersionMax="44" xr10:uidLastSave="{4122C156-F44A-40E9-BBAD-7878D38CF97E}"/>
  <bookViews>
    <workbookView xWindow="1116" yWindow="1116" windowWidth="30960" windowHeight="12372" xr2:uid="{00000000-000D-0000-FFFF-FFFF00000000}"/>
  </bookViews>
  <sheets>
    <sheet name="Individuell avlønning 01Jun2021" sheetId="3" r:id="rId1"/>
    <sheet name="Sheet5" sheetId="5" r:id="rId2"/>
  </sheets>
  <definedNames>
    <definedName name="_xlnm.Print_Area" localSheetId="0">'Individuell avlønning 01Jun2021'!$B$1:$K$45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2" i="3" l="1"/>
  <c r="J42" i="3" s="1"/>
  <c r="E42" i="3"/>
  <c r="K42" i="3" s="1"/>
  <c r="H41" i="3"/>
  <c r="J41" i="3" s="1"/>
  <c r="E41" i="3"/>
  <c r="K41" i="3" s="1"/>
  <c r="H40" i="3"/>
  <c r="J40" i="3" s="1"/>
  <c r="E40" i="3"/>
  <c r="K40" i="3" s="1"/>
  <c r="H39" i="3"/>
  <c r="J39" i="3" s="1"/>
  <c r="E39" i="3"/>
  <c r="K39" i="3" s="1"/>
  <c r="H38" i="3"/>
  <c r="J38" i="3" s="1"/>
  <c r="E38" i="3"/>
  <c r="K38" i="3" s="1"/>
  <c r="H37" i="3"/>
  <c r="J37" i="3" s="1"/>
  <c r="E37" i="3"/>
  <c r="K37" i="3" s="1"/>
  <c r="F37" i="3" l="1"/>
  <c r="I37" i="3"/>
  <c r="F38" i="3"/>
  <c r="I38" i="3"/>
  <c r="F39" i="3"/>
  <c r="I39" i="3"/>
  <c r="F40" i="3"/>
  <c r="I40" i="3"/>
  <c r="F41" i="3"/>
  <c r="I41" i="3"/>
  <c r="F42" i="3"/>
  <c r="I42" i="3"/>
</calcChain>
</file>

<file path=xl/sharedStrings.xml><?xml version="1.0" encoding="utf-8"?>
<sst xmlns="http://schemas.openxmlformats.org/spreadsheetml/2006/main" count="38" uniqueCount="30">
  <si>
    <t>Justert</t>
  </si>
  <si>
    <t>Lønns-</t>
  </si>
  <si>
    <t>Ansiennitet</t>
  </si>
  <si>
    <t>Årslønn</t>
  </si>
  <si>
    <t>Månedslønn</t>
  </si>
  <si>
    <t>Offshore</t>
  </si>
  <si>
    <t>Overtids-</t>
  </si>
  <si>
    <t>Overtid</t>
  </si>
  <si>
    <t>gruppe</t>
  </si>
  <si>
    <t>11X</t>
  </si>
  <si>
    <t>12X</t>
  </si>
  <si>
    <t>bonus</t>
  </si>
  <si>
    <t>grunnlag</t>
  </si>
  <si>
    <t>offshore</t>
  </si>
  <si>
    <t xml:space="preserve">grunnlag </t>
  </si>
  <si>
    <t>65%</t>
  </si>
  <si>
    <t>land</t>
  </si>
  <si>
    <t>MWS</t>
  </si>
  <si>
    <t>12 timer</t>
  </si>
  <si>
    <t xml:space="preserve"> </t>
  </si>
  <si>
    <t>MW3</t>
  </si>
  <si>
    <t>Porosity</t>
  </si>
  <si>
    <t>Proficient</t>
  </si>
  <si>
    <t>REW + WCP</t>
  </si>
  <si>
    <t>Operator</t>
  </si>
  <si>
    <t>D&amp;M</t>
  </si>
  <si>
    <t>Specialist</t>
  </si>
  <si>
    <t>WS</t>
  </si>
  <si>
    <t>WT</t>
  </si>
  <si>
    <t>Lønnsmatrise - Individuell (Lokal) avlønnede stillinger (IE) pr. 01Jun2021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</si>
</sst>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kr&quot;\ #,##0;&quot;kr&quot;\ \-#,##0"/>
    <numFmt numFmtId="165" formatCode="&quot;kr&quot;\ #,##0.00;&quot;kr&quot;\ \-#,##0.00"/>
    <numFmt numFmtId="166" formatCode="_ &quot;kr&quot;\ * #,##0.00_ ;_ &quot;kr&quot;\ * \-#,##0.00_ ;_ &quot;kr&quot;\ * &quot;-&quot;??_ ;_ @_ "/>
    <numFmt numFmtId="167" formatCode="_ * #,##0.00_ ;_ * \-#,##0.00_ ;_ * &quot;-&quot;??_ ;_ @_ "/>
    <numFmt numFmtId="168" formatCode="_ &quot;kr&quot;\ * #,##0_ ;_ &quot;kr&quot;\ * \-#,##0_ ;_ &quot;kr&quot;\ * &quot;-&quot;??_ ;_ @_ "/>
    <numFmt numFmtId="169" formatCode="_ * #,##0_ ;_ * \-#,##0_ ;_ * &quot;-&quot;??_ ;_ @_ "/>
    <numFmt numFmtId="170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color rgb="FFFF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1">
    <xf numFmtId="0" fontId="0" fillId="0" borderId="0" xfId="0"/>
    <xf numFmtId="168" fontId="0" fillId="0" borderId="0" xfId="2" applyNumberFormat="1" applyFont="1"/>
    <xf numFmtId="165" fontId="0" fillId="0" borderId="0" xfId="0" applyNumberFormat="1" applyFill="1"/>
    <xf numFmtId="0" fontId="0" fillId="0" borderId="0" xfId="0" applyFill="1"/>
    <xf numFmtId="168" fontId="0" fillId="0" borderId="0" xfId="2" applyNumberFormat="1" applyFont="1" applyFill="1"/>
    <xf numFmtId="0" fontId="0" fillId="0" borderId="1" xfId="0" applyFill="1" applyBorder="1"/>
    <xf numFmtId="0" fontId="4" fillId="0" borderId="0" xfId="0" applyFont="1" applyFill="1"/>
    <xf numFmtId="164" fontId="0" fillId="0" borderId="0" xfId="0" applyNumberFormat="1" applyFill="1"/>
    <xf numFmtId="168" fontId="2" fillId="0" borderId="0" xfId="2" quotePrefix="1" applyNumberFormat="1" applyFont="1" applyFill="1"/>
    <xf numFmtId="165" fontId="0" fillId="0" borderId="0" xfId="0" quotePrefix="1" applyNumberFormat="1" applyFill="1"/>
    <xf numFmtId="0" fontId="2" fillId="0" borderId="0" xfId="0" applyFont="1" applyFill="1"/>
    <xf numFmtId="0" fontId="3" fillId="0" borderId="1" xfId="0" applyFont="1" applyFill="1" applyBorder="1"/>
    <xf numFmtId="169" fontId="0" fillId="0" borderId="1" xfId="2" applyNumberFormat="1" applyFont="1" applyFill="1" applyBorder="1"/>
    <xf numFmtId="169" fontId="0" fillId="0" borderId="1" xfId="0" applyNumberFormat="1" applyFill="1" applyBorder="1"/>
    <xf numFmtId="169" fontId="0" fillId="0" borderId="0" xfId="1" applyNumberFormat="1" applyFont="1"/>
    <xf numFmtId="169" fontId="0" fillId="0" borderId="0" xfId="0" applyNumberFormat="1" applyFill="1"/>
    <xf numFmtId="0" fontId="5" fillId="0" borderId="2" xfId="0" applyFont="1" applyFill="1" applyBorder="1"/>
    <xf numFmtId="169" fontId="0" fillId="0" borderId="0" xfId="0" applyNumberFormat="1"/>
    <xf numFmtId="170" fontId="0" fillId="0" borderId="0" xfId="0" applyNumberFormat="1"/>
    <xf numFmtId="170" fontId="0" fillId="0" borderId="1" xfId="0" applyNumberFormat="1" applyBorder="1"/>
    <xf numFmtId="10" fontId="0" fillId="0" borderId="0" xfId="3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1"/>
  <sheetViews>
    <sheetView tabSelected="1" zoomScaleNormal="100" workbookViewId="0">
      <selection activeCell="I15" sqref="I15"/>
    </sheetView>
  </sheetViews>
  <sheetFormatPr defaultRowHeight="13.2" x14ac:dyDescent="0.25"/>
  <cols>
    <col min="3" max="3" width="9.33203125" bestFit="1" customWidth="1"/>
    <col min="4" max="4" width="13.44140625" style="1" bestFit="1" customWidth="1"/>
    <col min="5" max="5" width="13.109375" customWidth="1"/>
    <col min="6" max="6" width="13.6640625" customWidth="1"/>
    <col min="8" max="8" width="10.33203125" customWidth="1"/>
    <col min="9" max="9" width="12" customWidth="1"/>
    <col min="10" max="10" width="10.88671875" customWidth="1"/>
    <col min="11" max="11" width="10.33203125" customWidth="1"/>
    <col min="13" max="13" width="16.6640625" customWidth="1"/>
    <col min="15" max="15" width="10.33203125" customWidth="1"/>
    <col min="17" max="17" width="12.109375" customWidth="1"/>
  </cols>
  <sheetData>
    <row r="1" spans="1:16" x14ac:dyDescent="0.25">
      <c r="A1" s="3"/>
      <c r="B1" s="3"/>
      <c r="C1" s="3"/>
      <c r="D1" s="4"/>
      <c r="E1" s="3"/>
      <c r="F1" s="3"/>
      <c r="G1" s="3"/>
      <c r="H1" s="3"/>
      <c r="I1" s="3"/>
      <c r="J1" s="3"/>
      <c r="K1" s="3"/>
    </row>
    <row r="2" spans="1:16" ht="17.399999999999999" x14ac:dyDescent="0.3">
      <c r="A2" s="3"/>
      <c r="B2" s="6" t="s">
        <v>29</v>
      </c>
      <c r="C2" s="3"/>
      <c r="D2" s="4"/>
      <c r="E2" s="3"/>
      <c r="F2" s="3"/>
      <c r="G2" s="3"/>
      <c r="H2" s="3"/>
      <c r="I2" s="3"/>
      <c r="J2" s="3"/>
      <c r="K2" s="3"/>
    </row>
    <row r="3" spans="1:16" x14ac:dyDescent="0.25">
      <c r="A3" s="3"/>
      <c r="B3" s="3"/>
      <c r="C3" s="3"/>
      <c r="D3" s="4"/>
      <c r="E3" s="3"/>
      <c r="F3" s="3"/>
      <c r="G3" s="3"/>
      <c r="H3" s="3"/>
      <c r="I3" s="3"/>
      <c r="J3" s="3"/>
      <c r="K3" s="3"/>
    </row>
    <row r="4" spans="1:16" ht="13.8" thickBot="1" x14ac:dyDescent="0.3">
      <c r="A4" s="3"/>
      <c r="B4" s="3"/>
      <c r="C4" s="3"/>
      <c r="D4" s="4"/>
      <c r="E4" s="3"/>
      <c r="F4" s="3"/>
      <c r="G4" s="3"/>
      <c r="H4" s="3"/>
      <c r="I4" s="3"/>
      <c r="J4" s="3"/>
      <c r="K4" s="3"/>
    </row>
    <row r="5" spans="1:16" ht="18.75" customHeight="1" thickBot="1" x14ac:dyDescent="0.45">
      <c r="A5" s="3"/>
      <c r="B5" s="3"/>
      <c r="C5" s="16" t="s">
        <v>27</v>
      </c>
      <c r="D5" s="4"/>
      <c r="E5" s="3"/>
      <c r="F5" s="3"/>
      <c r="G5" s="3"/>
      <c r="H5" s="3"/>
      <c r="I5" s="3"/>
      <c r="J5" s="3"/>
      <c r="K5" s="3"/>
    </row>
    <row r="6" spans="1:16" x14ac:dyDescent="0.25">
      <c r="A6" s="3"/>
      <c r="B6" s="3"/>
      <c r="C6" s="3"/>
      <c r="D6" s="4"/>
      <c r="E6" s="7"/>
      <c r="F6" s="2"/>
      <c r="G6" s="3"/>
      <c r="H6" s="2"/>
      <c r="I6" s="2"/>
      <c r="J6" s="2"/>
      <c r="K6" s="2"/>
    </row>
    <row r="7" spans="1:16" x14ac:dyDescent="0.25">
      <c r="A7" s="3"/>
      <c r="B7" s="3"/>
      <c r="C7" s="3"/>
      <c r="D7" s="4"/>
      <c r="E7" s="7"/>
      <c r="F7" s="2" t="s">
        <v>0</v>
      </c>
      <c r="G7" s="3"/>
      <c r="H7" s="2"/>
      <c r="I7" s="2" t="s">
        <v>6</v>
      </c>
      <c r="J7" s="2"/>
      <c r="K7" s="2"/>
    </row>
    <row r="8" spans="1:16" x14ac:dyDescent="0.25">
      <c r="A8" s="3"/>
      <c r="B8" s="3" t="s">
        <v>1</v>
      </c>
      <c r="C8" s="3" t="s">
        <v>2</v>
      </c>
      <c r="D8" s="4" t="s">
        <v>3</v>
      </c>
      <c r="E8" s="2" t="s">
        <v>4</v>
      </c>
      <c r="F8" s="2" t="s">
        <v>4</v>
      </c>
      <c r="G8" s="3" t="s">
        <v>5</v>
      </c>
      <c r="H8" s="2" t="s">
        <v>6</v>
      </c>
      <c r="I8" s="2" t="s">
        <v>12</v>
      </c>
      <c r="J8" s="2" t="s">
        <v>7</v>
      </c>
      <c r="K8" s="3" t="s">
        <v>6</v>
      </c>
    </row>
    <row r="9" spans="1:16" x14ac:dyDescent="0.25">
      <c r="A9" s="3"/>
      <c r="B9" s="3" t="s">
        <v>8</v>
      </c>
      <c r="C9" s="3"/>
      <c r="D9" s="8"/>
      <c r="E9" s="2" t="s">
        <v>9</v>
      </c>
      <c r="F9" s="2" t="s">
        <v>10</v>
      </c>
      <c r="G9" s="3" t="s">
        <v>11</v>
      </c>
      <c r="H9" s="2" t="s">
        <v>12</v>
      </c>
      <c r="I9" s="2" t="s">
        <v>13</v>
      </c>
      <c r="J9" s="2" t="s">
        <v>13</v>
      </c>
      <c r="K9" s="3" t="s">
        <v>14</v>
      </c>
    </row>
    <row r="10" spans="1:16" x14ac:dyDescent="0.25">
      <c r="A10" s="3"/>
      <c r="B10" s="3"/>
      <c r="C10" s="3"/>
      <c r="D10" s="4"/>
      <c r="E10" s="2"/>
      <c r="F10" s="2"/>
      <c r="G10" s="3"/>
      <c r="H10" s="2" t="s">
        <v>13</v>
      </c>
      <c r="I10" s="2" t="s">
        <v>18</v>
      </c>
      <c r="J10" s="9" t="s">
        <v>15</v>
      </c>
      <c r="K10" s="3" t="s">
        <v>16</v>
      </c>
    </row>
    <row r="11" spans="1:16" x14ac:dyDescent="0.25">
      <c r="A11" s="3"/>
      <c r="B11" s="10" t="s">
        <v>25</v>
      </c>
      <c r="C11" s="3"/>
      <c r="D11" s="4"/>
      <c r="E11" s="2"/>
      <c r="F11" s="2"/>
      <c r="G11" s="3"/>
      <c r="H11" s="2"/>
      <c r="I11" s="2"/>
      <c r="J11" s="9"/>
      <c r="K11" s="3"/>
    </row>
    <row r="12" spans="1:16" x14ac:dyDescent="0.25">
      <c r="A12" s="3"/>
      <c r="B12" s="3"/>
      <c r="C12" s="3"/>
      <c r="D12" s="4"/>
      <c r="E12" s="2"/>
      <c r="F12" s="2"/>
      <c r="G12" s="3"/>
      <c r="H12" s="2"/>
      <c r="I12" s="2"/>
      <c r="J12" s="9"/>
      <c r="K12" s="3"/>
    </row>
    <row r="13" spans="1:16" x14ac:dyDescent="0.25">
      <c r="A13" s="3"/>
      <c r="B13" s="11" t="s">
        <v>20</v>
      </c>
      <c r="C13" s="5">
        <v>0</v>
      </c>
      <c r="D13" s="19">
        <v>879803.93469561113</v>
      </c>
      <c r="E13" s="12">
        <v>60256.421995609322</v>
      </c>
      <c r="F13" s="13">
        <v>54408.752350465795</v>
      </c>
      <c r="G13" s="17">
        <v>1073.4717174541047</v>
      </c>
      <c r="H13" s="2">
        <v>502.17119560251774</v>
      </c>
      <c r="I13" s="2">
        <v>6026.0543472302124</v>
      </c>
      <c r="J13" s="2">
        <v>828.58247274415419</v>
      </c>
      <c r="K13" s="2">
        <v>370.8087507422112</v>
      </c>
      <c r="M13" s="18"/>
      <c r="N13" s="20"/>
      <c r="O13" s="18"/>
      <c r="P13" s="18"/>
    </row>
    <row r="14" spans="1:16" x14ac:dyDescent="0.25">
      <c r="A14" s="3"/>
      <c r="B14" s="11" t="s">
        <v>21</v>
      </c>
      <c r="C14" s="5">
        <v>1</v>
      </c>
      <c r="D14" s="19">
        <v>886914.31284268561</v>
      </c>
      <c r="E14" s="12">
        <v>60715.733553216996</v>
      </c>
      <c r="F14" s="13">
        <v>54823.489368727583</v>
      </c>
      <c r="G14" s="17">
        <v>1084.4213027676824</v>
      </c>
      <c r="H14" s="2">
        <v>506.22963061797122</v>
      </c>
      <c r="I14" s="2">
        <v>6074.7555674156547</v>
      </c>
      <c r="J14" s="2">
        <v>835.27889051965246</v>
      </c>
      <c r="K14" s="2">
        <v>373.63528340441229</v>
      </c>
      <c r="M14" s="18"/>
      <c r="N14" s="20"/>
      <c r="O14" s="18"/>
      <c r="P14" s="18"/>
    </row>
    <row r="15" spans="1:16" x14ac:dyDescent="0.25">
      <c r="A15" s="3"/>
      <c r="B15" s="5" t="s">
        <v>22</v>
      </c>
      <c r="C15" s="5">
        <v>2</v>
      </c>
      <c r="D15" s="19">
        <v>894023.60758611117</v>
      </c>
      <c r="E15" s="12">
        <v>61174.95482718727</v>
      </c>
      <c r="F15" s="13">
        <v>55238.144865055168</v>
      </c>
      <c r="G15" s="17">
        <v>1095.3708880812601</v>
      </c>
      <c r="H15" s="2">
        <v>510.28744725234657</v>
      </c>
      <c r="I15" s="2">
        <v>6123.449367028159</v>
      </c>
      <c r="J15" s="2">
        <v>841.97428796637178</v>
      </c>
      <c r="K15" s="2">
        <v>376.4612604749986</v>
      </c>
      <c r="M15" s="18"/>
      <c r="N15" s="20"/>
      <c r="O15" s="18"/>
      <c r="P15" s="18"/>
    </row>
    <row r="16" spans="1:16" x14ac:dyDescent="0.25">
      <c r="A16" s="3"/>
      <c r="B16" s="5"/>
      <c r="C16" s="5">
        <v>3</v>
      </c>
      <c r="D16" s="19">
        <v>901133.98573318555</v>
      </c>
      <c r="E16" s="12">
        <v>61634.266384794937</v>
      </c>
      <c r="F16" s="13">
        <v>55652.881883316943</v>
      </c>
      <c r="G16" s="17">
        <v>1106.3204733948373</v>
      </c>
      <c r="H16" s="2">
        <v>514.34588226779999</v>
      </c>
      <c r="I16" s="2">
        <v>6172.1505872136004</v>
      </c>
      <c r="J16" s="2">
        <v>848.67070574186994</v>
      </c>
      <c r="K16" s="2">
        <v>379.28779313719963</v>
      </c>
      <c r="M16" s="18"/>
      <c r="N16" s="20"/>
      <c r="O16" s="18"/>
      <c r="P16" s="18"/>
    </row>
    <row r="17" spans="1:16" x14ac:dyDescent="0.25">
      <c r="A17" s="3"/>
      <c r="B17" s="5"/>
      <c r="C17" s="5">
        <v>4</v>
      </c>
      <c r="D17" s="19">
        <v>911663.58579587273</v>
      </c>
      <c r="E17" s="12">
        <v>62268.399723352173</v>
      </c>
      <c r="F17" s="13">
        <v>56225.474855685083</v>
      </c>
      <c r="G17" s="17">
        <v>1126.3204733948401</v>
      </c>
      <c r="H17" s="2">
        <v>520.35592796568073</v>
      </c>
      <c r="I17" s="2">
        <v>6244.2711355881693</v>
      </c>
      <c r="J17" s="2">
        <v>858.58728114337316</v>
      </c>
      <c r="K17" s="2">
        <v>383.19015214370569</v>
      </c>
      <c r="M17" s="18"/>
      <c r="N17" s="20"/>
      <c r="O17" s="18"/>
      <c r="P17" s="18"/>
    </row>
    <row r="18" spans="1:16" x14ac:dyDescent="0.25">
      <c r="A18" s="3"/>
      <c r="B18" s="5"/>
      <c r="C18" s="5">
        <v>5</v>
      </c>
      <c r="D18" s="19">
        <v>922193.18585855991</v>
      </c>
      <c r="E18" s="12">
        <v>62902.533061909438</v>
      </c>
      <c r="F18" s="13">
        <v>56798.067828053245</v>
      </c>
      <c r="G18" s="17">
        <v>1146.3204733948401</v>
      </c>
      <c r="H18" s="2">
        <v>526.36597366356159</v>
      </c>
      <c r="I18" s="2">
        <v>6316.3916839627391</v>
      </c>
      <c r="J18" s="2">
        <v>868.50385654487661</v>
      </c>
      <c r="K18" s="2">
        <v>387.09251115021192</v>
      </c>
      <c r="M18" s="18"/>
      <c r="N18" s="20"/>
      <c r="O18" s="18"/>
      <c r="P18" s="18"/>
    </row>
    <row r="19" spans="1:16" x14ac:dyDescent="0.25">
      <c r="A19" s="3"/>
      <c r="B19" s="3"/>
      <c r="C19" s="3"/>
      <c r="D19" s="18"/>
      <c r="E19" s="15"/>
      <c r="F19" s="15"/>
      <c r="G19" s="15"/>
      <c r="H19" s="3"/>
      <c r="I19" s="3"/>
      <c r="J19" s="3"/>
      <c r="K19" s="3"/>
      <c r="M19" s="18"/>
      <c r="N19" s="20"/>
      <c r="O19" s="18"/>
      <c r="P19" s="18"/>
    </row>
    <row r="20" spans="1:16" x14ac:dyDescent="0.25">
      <c r="A20" s="3"/>
      <c r="B20" s="3"/>
      <c r="C20" s="3"/>
      <c r="D20" s="18"/>
      <c r="E20" s="15"/>
      <c r="F20" s="15"/>
      <c r="G20" s="15"/>
      <c r="H20" s="3"/>
      <c r="I20" s="3"/>
      <c r="J20" s="3"/>
      <c r="K20" s="3"/>
      <c r="M20" s="18"/>
      <c r="N20" s="20"/>
      <c r="O20" s="18"/>
      <c r="P20" s="18"/>
    </row>
    <row r="21" spans="1:16" x14ac:dyDescent="0.25">
      <c r="A21" s="3"/>
      <c r="B21" s="11" t="s">
        <v>17</v>
      </c>
      <c r="C21" s="5">
        <v>0</v>
      </c>
      <c r="D21" s="19">
        <v>933911.27972398081</v>
      </c>
      <c r="E21" s="12">
        <v>63530.106643665065</v>
      </c>
      <c r="F21" s="13">
        <v>57364.737644490815</v>
      </c>
      <c r="G21" s="14">
        <v>1175</v>
      </c>
      <c r="H21" s="2">
        <v>533.05438340409864</v>
      </c>
      <c r="I21" s="2">
        <v>6396.6526008491837</v>
      </c>
      <c r="J21" s="2">
        <v>879.53973261676276</v>
      </c>
      <c r="K21" s="2">
        <v>390.95450242255424</v>
      </c>
      <c r="M21" s="18"/>
      <c r="N21" s="20"/>
      <c r="O21" s="18"/>
      <c r="P21" s="18"/>
    </row>
    <row r="22" spans="1:16" x14ac:dyDescent="0.25">
      <c r="A22" s="3"/>
      <c r="B22" s="11" t="s">
        <v>21</v>
      </c>
      <c r="C22" s="5">
        <v>1</v>
      </c>
      <c r="D22" s="19">
        <v>943997.76769430877</v>
      </c>
      <c r="E22" s="12">
        <v>64370.647307859064</v>
      </c>
      <c r="F22" s="13">
        <v>58123.706851822106</v>
      </c>
      <c r="G22" s="14">
        <v>1175</v>
      </c>
      <c r="H22" s="2">
        <v>538.81151124104383</v>
      </c>
      <c r="I22" s="2">
        <v>6465.7381348925264</v>
      </c>
      <c r="J22" s="2">
        <v>889.03899354772227</v>
      </c>
      <c r="K22" s="2">
        <v>396.12706035605578</v>
      </c>
      <c r="M22" s="18"/>
      <c r="N22" s="20"/>
      <c r="O22" s="18"/>
      <c r="P22" s="18"/>
    </row>
    <row r="23" spans="1:16" x14ac:dyDescent="0.25">
      <c r="A23" s="3"/>
      <c r="B23" s="5" t="s">
        <v>22</v>
      </c>
      <c r="C23" s="5">
        <v>2</v>
      </c>
      <c r="D23" s="19">
        <v>955210.99545938883</v>
      </c>
      <c r="E23" s="12">
        <v>65305.082954949066</v>
      </c>
      <c r="F23" s="13">
        <v>58967.458870713504</v>
      </c>
      <c r="G23" s="14">
        <v>1175</v>
      </c>
      <c r="H23" s="2">
        <v>545.21175539919454</v>
      </c>
      <c r="I23" s="2">
        <v>6542.5410647903345</v>
      </c>
      <c r="J23" s="2">
        <v>899.59939640867094</v>
      </c>
      <c r="K23" s="2">
        <v>401.87743356891735</v>
      </c>
      <c r="M23" s="18"/>
      <c r="N23" s="20"/>
      <c r="O23" s="18"/>
      <c r="P23" s="18"/>
    </row>
    <row r="24" spans="1:16" x14ac:dyDescent="0.25">
      <c r="A24" s="3"/>
      <c r="B24" s="5"/>
      <c r="C24" s="5">
        <v>3</v>
      </c>
      <c r="D24" s="19">
        <v>966424.22322446888</v>
      </c>
      <c r="E24" s="12">
        <v>66239.518602039068</v>
      </c>
      <c r="F24" s="13">
        <v>59811.210889604896</v>
      </c>
      <c r="G24" s="14">
        <v>1175</v>
      </c>
      <c r="H24" s="2">
        <v>551.61199955734526</v>
      </c>
      <c r="I24" s="2">
        <v>6619.3439946881426</v>
      </c>
      <c r="J24" s="2">
        <v>910.15979926961961</v>
      </c>
      <c r="K24" s="2">
        <v>407.62780678177887</v>
      </c>
      <c r="M24" s="18"/>
      <c r="N24" s="20"/>
      <c r="O24" s="18"/>
      <c r="P24" s="18"/>
    </row>
    <row r="25" spans="1:16" x14ac:dyDescent="0.25">
      <c r="A25" s="3"/>
      <c r="B25" s="5"/>
      <c r="C25" s="5">
        <v>4</v>
      </c>
      <c r="D25" s="19">
        <v>977637.45098954882</v>
      </c>
      <c r="E25" s="12">
        <v>67173.954249129063</v>
      </c>
      <c r="F25" s="13">
        <v>60654.96290849628</v>
      </c>
      <c r="G25" s="14">
        <v>1175</v>
      </c>
      <c r="H25" s="2">
        <v>558.01224371549586</v>
      </c>
      <c r="I25" s="2">
        <v>6696.1469245859498</v>
      </c>
      <c r="J25" s="2">
        <v>920.72020213056817</v>
      </c>
      <c r="K25" s="2">
        <v>413.37817999464039</v>
      </c>
      <c r="M25" s="18"/>
      <c r="N25" s="20"/>
      <c r="O25" s="18"/>
      <c r="P25" s="18"/>
    </row>
    <row r="26" spans="1:16" x14ac:dyDescent="0.25">
      <c r="A26" s="3"/>
      <c r="B26" s="5"/>
      <c r="C26" s="5">
        <v>5</v>
      </c>
      <c r="D26" s="19">
        <v>988850.67875462875</v>
      </c>
      <c r="E26" s="12">
        <v>68108.389896219058</v>
      </c>
      <c r="F26" s="13">
        <v>61498.714927387671</v>
      </c>
      <c r="G26" s="14">
        <v>1175</v>
      </c>
      <c r="H26" s="2">
        <v>564.41248787364657</v>
      </c>
      <c r="I26" s="2">
        <v>6772.9498544837588</v>
      </c>
      <c r="J26" s="2">
        <v>931.28060499151684</v>
      </c>
      <c r="K26" s="2">
        <v>419.12855320750191</v>
      </c>
      <c r="M26" s="18"/>
      <c r="N26" s="20"/>
      <c r="O26" s="18"/>
      <c r="P26" s="18"/>
    </row>
    <row r="27" spans="1:16" x14ac:dyDescent="0.25">
      <c r="A27" s="3"/>
      <c r="B27" s="3"/>
      <c r="C27" s="3"/>
      <c r="D27" s="18"/>
      <c r="E27" s="15"/>
      <c r="F27" s="15"/>
      <c r="G27" s="15"/>
      <c r="H27" s="3"/>
      <c r="I27" s="3"/>
      <c r="J27" s="3"/>
      <c r="K27" s="3"/>
      <c r="M27" s="18"/>
      <c r="N27" s="20"/>
      <c r="O27" s="18"/>
      <c r="P27" s="18"/>
    </row>
    <row r="28" spans="1:16" x14ac:dyDescent="0.25">
      <c r="A28" s="3"/>
      <c r="B28" s="3"/>
      <c r="C28" s="3"/>
      <c r="D28" s="18"/>
      <c r="E28" s="15"/>
      <c r="F28" s="15"/>
      <c r="G28" s="15"/>
      <c r="H28" s="3"/>
      <c r="I28" s="3"/>
      <c r="J28" s="3"/>
      <c r="K28" s="3"/>
      <c r="M28" s="18"/>
      <c r="N28" s="20"/>
      <c r="O28" s="18"/>
      <c r="P28" s="18"/>
    </row>
    <row r="29" spans="1:16" x14ac:dyDescent="0.25">
      <c r="A29" s="3"/>
      <c r="B29" s="3"/>
      <c r="C29" s="3"/>
      <c r="D29" s="18"/>
      <c r="E29" s="15"/>
      <c r="F29" s="15"/>
      <c r="G29" s="15"/>
      <c r="H29" s="3"/>
      <c r="I29" s="3"/>
      <c r="J29" s="3"/>
      <c r="K29" s="3"/>
      <c r="M29" s="18"/>
      <c r="N29" s="20"/>
      <c r="O29" s="18"/>
      <c r="P29" s="18"/>
    </row>
    <row r="30" spans="1:16" x14ac:dyDescent="0.25">
      <c r="A30" s="3"/>
      <c r="B30" s="3"/>
      <c r="C30" s="3"/>
      <c r="D30" s="18"/>
      <c r="E30" s="15"/>
      <c r="F30" s="15"/>
      <c r="G30" s="15"/>
      <c r="H30" s="3"/>
      <c r="I30" s="3"/>
      <c r="J30" s="3"/>
      <c r="K30" s="3"/>
      <c r="M30" s="18"/>
      <c r="N30" s="20"/>
      <c r="O30" s="18"/>
      <c r="P30" s="18"/>
    </row>
    <row r="31" spans="1:16" ht="13.8" thickBot="1" x14ac:dyDescent="0.3">
      <c r="A31" s="3"/>
      <c r="B31" s="3"/>
      <c r="C31" s="3"/>
      <c r="D31" s="18"/>
      <c r="E31" s="15"/>
      <c r="F31" s="15"/>
      <c r="G31" s="15"/>
      <c r="H31" s="3"/>
      <c r="I31" s="3"/>
      <c r="J31" s="3"/>
      <c r="K31" s="3"/>
      <c r="M31" s="18"/>
      <c r="N31" s="20"/>
      <c r="O31" s="18"/>
      <c r="P31" s="18"/>
    </row>
    <row r="32" spans="1:16" ht="21" customHeight="1" thickBot="1" x14ac:dyDescent="0.45">
      <c r="A32" s="3"/>
      <c r="B32" s="3"/>
      <c r="C32" s="16" t="s">
        <v>28</v>
      </c>
      <c r="D32" s="18"/>
      <c r="E32" s="15"/>
      <c r="F32" s="15"/>
      <c r="G32" s="15"/>
      <c r="H32" s="3"/>
      <c r="I32" s="3"/>
      <c r="J32" s="3"/>
      <c r="K32" s="3"/>
      <c r="M32" s="18"/>
      <c r="N32" s="20"/>
      <c r="O32" s="18"/>
      <c r="P32" s="18"/>
    </row>
    <row r="33" spans="1:16" x14ac:dyDescent="0.25">
      <c r="A33" s="3"/>
      <c r="B33" s="3"/>
      <c r="C33" s="3"/>
      <c r="D33" s="18"/>
      <c r="E33" s="15"/>
      <c r="F33" s="15"/>
      <c r="G33" s="15"/>
      <c r="H33" s="3"/>
      <c r="I33" s="3"/>
      <c r="J33" s="3"/>
      <c r="K33" s="3"/>
      <c r="M33" s="18"/>
      <c r="N33" s="20"/>
      <c r="O33" s="18"/>
      <c r="P33" s="18"/>
    </row>
    <row r="34" spans="1:16" x14ac:dyDescent="0.25">
      <c r="A34" s="3"/>
      <c r="B34" s="10" t="s">
        <v>23</v>
      </c>
      <c r="C34" s="3"/>
      <c r="D34" s="18"/>
      <c r="E34" s="15"/>
      <c r="F34" s="15"/>
      <c r="G34" s="15"/>
      <c r="H34" s="3"/>
      <c r="I34" s="3"/>
      <c r="J34" s="3"/>
      <c r="K34" s="3"/>
      <c r="M34" s="18"/>
      <c r="N34" s="20"/>
      <c r="O34" s="18"/>
      <c r="P34" s="18"/>
    </row>
    <row r="35" spans="1:16" x14ac:dyDescent="0.25">
      <c r="A35" s="3"/>
      <c r="B35" s="3"/>
      <c r="C35" s="3"/>
      <c r="D35" s="18"/>
      <c r="E35" s="15"/>
      <c r="F35" s="15"/>
      <c r="G35" s="15"/>
      <c r="H35" s="2"/>
      <c r="I35" s="2"/>
      <c r="J35" s="9"/>
      <c r="K35" s="3"/>
      <c r="M35" s="18"/>
      <c r="N35" s="20"/>
      <c r="O35" s="18"/>
      <c r="P35" s="18"/>
    </row>
    <row r="36" spans="1:16" x14ac:dyDescent="0.25">
      <c r="A36" s="3"/>
      <c r="B36" s="5"/>
      <c r="C36" s="5"/>
      <c r="D36" s="19"/>
      <c r="E36" s="13"/>
      <c r="F36" s="13"/>
      <c r="G36" s="13"/>
      <c r="H36" s="2"/>
      <c r="I36" s="2"/>
      <c r="J36" s="2"/>
      <c r="K36" s="2" t="s">
        <v>19</v>
      </c>
      <c r="M36" s="18"/>
      <c r="N36" s="20"/>
      <c r="O36" s="18"/>
      <c r="P36" s="18"/>
    </row>
    <row r="37" spans="1:16" x14ac:dyDescent="0.25">
      <c r="A37" s="3"/>
      <c r="B37" s="5" t="s">
        <v>26</v>
      </c>
      <c r="C37" s="5">
        <v>0</v>
      </c>
      <c r="D37" s="19">
        <v>847197.81848132645</v>
      </c>
      <c r="E37" s="12">
        <f t="shared" ref="E37:E42" si="0">SUM((D37-(G37*146))/12)</f>
        <v>59406.484873443871</v>
      </c>
      <c r="F37" s="13">
        <f t="shared" ref="F37:F42" si="1">SUM(E37*47.08/52.14)</f>
        <v>53641.298577708811</v>
      </c>
      <c r="G37" s="13">
        <v>920</v>
      </c>
      <c r="H37" s="2">
        <f t="shared" ref="H37:H42" si="2">SUM(D37/1752)</f>
        <v>483.56039867655619</v>
      </c>
      <c r="I37" s="2">
        <f t="shared" ref="I37:I42" si="3">H37*12</f>
        <v>5802.7247841186745</v>
      </c>
      <c r="J37" s="2">
        <f t="shared" ref="J37:J42" si="4">SUM(H37*1.65)</f>
        <v>797.87465781631772</v>
      </c>
      <c r="K37" s="2">
        <f t="shared" ref="K37:K42" si="5">SUM(E37/162.5)</f>
        <v>365.57836845196226</v>
      </c>
      <c r="M37" s="18"/>
      <c r="N37" s="20"/>
      <c r="O37" s="18"/>
      <c r="P37" s="18"/>
    </row>
    <row r="38" spans="1:16" x14ac:dyDescent="0.25">
      <c r="A38" s="3"/>
      <c r="B38" s="5" t="s">
        <v>24</v>
      </c>
      <c r="C38" s="5">
        <v>1</v>
      </c>
      <c r="D38" s="19">
        <v>851504.34798530641</v>
      </c>
      <c r="E38" s="12">
        <f t="shared" si="0"/>
        <v>59765.362332108867</v>
      </c>
      <c r="F38" s="13">
        <f t="shared" si="1"/>
        <v>53965.348266123619</v>
      </c>
      <c r="G38" s="13">
        <v>920</v>
      </c>
      <c r="H38" s="2">
        <f t="shared" si="2"/>
        <v>486.01846346193287</v>
      </c>
      <c r="I38" s="2">
        <f t="shared" si="3"/>
        <v>5832.2215615431942</v>
      </c>
      <c r="J38" s="2">
        <f t="shared" si="4"/>
        <v>801.93046471218918</v>
      </c>
      <c r="K38" s="2">
        <f t="shared" si="5"/>
        <v>367.78684512066997</v>
      </c>
      <c r="M38" s="18"/>
      <c r="N38" s="20"/>
      <c r="O38" s="18"/>
      <c r="P38" s="18"/>
    </row>
    <row r="39" spans="1:16" x14ac:dyDescent="0.25">
      <c r="A39" s="3"/>
      <c r="B39" s="5"/>
      <c r="C39" s="5">
        <v>2</v>
      </c>
      <c r="D39" s="19">
        <v>855930.05189065426</v>
      </c>
      <c r="E39" s="12">
        <f t="shared" si="0"/>
        <v>60134.170990887855</v>
      </c>
      <c r="F39" s="13">
        <f t="shared" si="1"/>
        <v>54298.365367299586</v>
      </c>
      <c r="G39" s="13">
        <v>920</v>
      </c>
      <c r="H39" s="2">
        <f t="shared" si="2"/>
        <v>488.54455016589856</v>
      </c>
      <c r="I39" s="2">
        <f t="shared" si="3"/>
        <v>5862.5346019907829</v>
      </c>
      <c r="J39" s="2">
        <f t="shared" si="4"/>
        <v>806.09850777373254</v>
      </c>
      <c r="K39" s="2">
        <f t="shared" si="5"/>
        <v>370.05643686700216</v>
      </c>
      <c r="M39" s="18"/>
      <c r="N39" s="20"/>
      <c r="O39" s="18"/>
      <c r="P39" s="18"/>
    </row>
    <row r="40" spans="1:16" x14ac:dyDescent="0.25">
      <c r="A40" s="3"/>
      <c r="B40" s="5"/>
      <c r="C40" s="5">
        <v>3</v>
      </c>
      <c r="D40" s="19">
        <v>860121.74060786155</v>
      </c>
      <c r="E40" s="12">
        <f t="shared" si="0"/>
        <v>60483.478383988462</v>
      </c>
      <c r="F40" s="13">
        <f t="shared" si="1"/>
        <v>54613.773730690002</v>
      </c>
      <c r="G40" s="13">
        <v>920</v>
      </c>
      <c r="H40" s="2">
        <f t="shared" si="2"/>
        <v>490.93706655699862</v>
      </c>
      <c r="I40" s="2">
        <f t="shared" si="3"/>
        <v>5891.2447986839834</v>
      </c>
      <c r="J40" s="2">
        <f t="shared" si="4"/>
        <v>810.04615981904772</v>
      </c>
      <c r="K40" s="2">
        <f t="shared" si="5"/>
        <v>372.2060208245444</v>
      </c>
      <c r="M40" s="18"/>
      <c r="N40" s="20"/>
      <c r="O40" s="18"/>
      <c r="P40" s="18"/>
    </row>
    <row r="41" spans="1:16" x14ac:dyDescent="0.25">
      <c r="A41" s="3"/>
      <c r="B41" s="5"/>
      <c r="C41" s="5">
        <v>4</v>
      </c>
      <c r="D41" s="19">
        <v>864309.0957104736</v>
      </c>
      <c r="E41" s="12">
        <f t="shared" si="0"/>
        <v>60832.424642539467</v>
      </c>
      <c r="F41" s="13">
        <f t="shared" si="1"/>
        <v>54928.856006343653</v>
      </c>
      <c r="G41" s="13">
        <v>920</v>
      </c>
      <c r="H41" s="2">
        <f t="shared" si="2"/>
        <v>493.32710942378628</v>
      </c>
      <c r="I41" s="2">
        <f t="shared" si="3"/>
        <v>5919.9253130854358</v>
      </c>
      <c r="J41" s="2">
        <f t="shared" si="4"/>
        <v>813.98973054924727</v>
      </c>
      <c r="K41" s="2">
        <f t="shared" si="5"/>
        <v>374.35338241562749</v>
      </c>
      <c r="M41" s="18"/>
      <c r="N41" s="20"/>
      <c r="O41" s="18"/>
      <c r="P41" s="18"/>
    </row>
    <row r="42" spans="1:16" x14ac:dyDescent="0.25">
      <c r="A42" s="3"/>
      <c r="B42" s="5"/>
      <c r="C42" s="5">
        <v>5</v>
      </c>
      <c r="D42" s="19">
        <v>869094.48962722311</v>
      </c>
      <c r="E42" s="12">
        <f t="shared" si="0"/>
        <v>61231.207468935259</v>
      </c>
      <c r="F42" s="13">
        <f t="shared" si="1"/>
        <v>55288.938389671501</v>
      </c>
      <c r="G42" s="13">
        <v>920</v>
      </c>
      <c r="H42" s="2">
        <f t="shared" si="2"/>
        <v>496.05849864567529</v>
      </c>
      <c r="I42" s="2">
        <f t="shared" si="3"/>
        <v>5952.7019837481039</v>
      </c>
      <c r="J42" s="2">
        <f t="shared" si="4"/>
        <v>818.49652276536415</v>
      </c>
      <c r="K42" s="2">
        <f t="shared" si="5"/>
        <v>376.80743057806313</v>
      </c>
      <c r="M42" s="18"/>
      <c r="N42" s="20"/>
      <c r="O42" s="18"/>
      <c r="P42" s="18"/>
    </row>
    <row r="43" spans="1:16" x14ac:dyDescent="0.25">
      <c r="A43" s="3"/>
      <c r="B43" s="3"/>
      <c r="C43" s="3"/>
      <c r="D43" s="4"/>
      <c r="E43" s="3"/>
      <c r="F43" s="3"/>
      <c r="G43" s="3"/>
      <c r="H43" s="3"/>
      <c r="I43" s="3"/>
      <c r="J43" s="3"/>
      <c r="K43" s="3"/>
      <c r="N43" s="20"/>
      <c r="P43" s="18"/>
    </row>
    <row r="44" spans="1:16" x14ac:dyDescent="0.25">
      <c r="A44" s="3"/>
      <c r="B44" s="3"/>
      <c r="C44" s="3"/>
      <c r="D44" s="4"/>
      <c r="E44" s="3"/>
      <c r="F44" s="3"/>
      <c r="G44" s="3"/>
      <c r="H44" s="3"/>
      <c r="I44" s="3"/>
      <c r="J44" s="3"/>
      <c r="K44" s="3"/>
      <c r="P44" s="18"/>
    </row>
    <row r="45" spans="1:16" x14ac:dyDescent="0.25">
      <c r="A45" s="3"/>
      <c r="B45" s="3"/>
      <c r="C45" s="3"/>
      <c r="D45" s="4"/>
      <c r="E45" s="3"/>
      <c r="F45" s="3"/>
      <c r="G45" s="3"/>
      <c r="H45" s="3"/>
      <c r="I45" s="3"/>
      <c r="J45" s="3"/>
      <c r="K45" s="3"/>
    </row>
    <row r="46" spans="1:16" x14ac:dyDescent="0.25">
      <c r="A46" s="3"/>
      <c r="B46" s="3"/>
      <c r="C46" s="3"/>
      <c r="D46" s="4"/>
      <c r="E46" s="3"/>
      <c r="F46" s="3"/>
      <c r="G46" s="3"/>
      <c r="H46" s="3"/>
      <c r="I46" s="3"/>
      <c r="J46" s="3"/>
      <c r="K46" s="3"/>
    </row>
    <row r="47" spans="1:16" x14ac:dyDescent="0.25">
      <c r="A47" s="3"/>
      <c r="B47" s="3"/>
      <c r="C47" s="3"/>
      <c r="D47" s="4"/>
      <c r="E47" s="3"/>
      <c r="F47" s="3"/>
      <c r="G47" s="3"/>
      <c r="H47" s="3"/>
      <c r="I47" s="3"/>
      <c r="J47" s="3"/>
      <c r="K47" s="3"/>
    </row>
    <row r="48" spans="1:16" x14ac:dyDescent="0.25">
      <c r="A48" s="3"/>
      <c r="B48" s="3"/>
      <c r="C48" s="3"/>
      <c r="D48" s="4"/>
      <c r="E48" s="3"/>
      <c r="F48" s="3"/>
      <c r="G48" s="3"/>
      <c r="H48" s="3"/>
      <c r="I48" s="3"/>
      <c r="J48" s="3"/>
      <c r="K48" s="3"/>
    </row>
    <row r="49" spans="1:11" x14ac:dyDescent="0.25">
      <c r="A49" s="3"/>
      <c r="B49" s="3"/>
      <c r="C49" s="3"/>
      <c r="D49" s="4"/>
      <c r="E49" s="3"/>
      <c r="F49" s="3"/>
      <c r="G49" s="3"/>
      <c r="H49" s="3"/>
      <c r="I49" s="3"/>
      <c r="J49" s="3"/>
      <c r="K49" s="3"/>
    </row>
    <row r="50" spans="1:11" x14ac:dyDescent="0.25">
      <c r="A50" s="3"/>
      <c r="B50" s="3"/>
      <c r="C50" s="3"/>
      <c r="D50" s="4"/>
      <c r="E50" s="3"/>
      <c r="F50" s="3"/>
      <c r="G50" s="3"/>
      <c r="H50" s="3"/>
      <c r="I50" s="3"/>
      <c r="J50" s="3"/>
      <c r="K50" s="3"/>
    </row>
    <row r="51" spans="1:11" x14ac:dyDescent="0.25">
      <c r="A51" s="3"/>
      <c r="B51" s="3"/>
      <c r="C51" s="3"/>
      <c r="D51" s="4"/>
      <c r="E51" s="3"/>
      <c r="F51" s="3"/>
      <c r="G51" s="3"/>
      <c r="H51" s="3"/>
      <c r="I51" s="3"/>
      <c r="J51" s="3"/>
      <c r="K51" s="3"/>
    </row>
  </sheetData>
  <phoneticPr fontId="0" type="noConversion"/>
  <pageMargins left="0.75" right="0.75" top="1" bottom="1" header="0.5" footer="0.5"/>
  <pageSetup paperSize="9" scale="79" orientation="portrait" r:id="rId1"/>
  <headerFooter alignWithMargins="0">
    <oddHeader>&amp;A</oddHeader>
    <oddFooter>&amp;C&amp;"Calibri"&amp;11&amp;K000000&amp;"Calibri"&amp;11 Page &amp;P_x000D_&amp;1#&amp;"Calibri"&amp;10&amp;K000000Schlumberger-Private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pageSetup paperSize="9" orientation="portrait" r:id="rId1"/>
  <headerFooter alignWithMargins="0">
    <oddHeader>&amp;A</oddHeader>
    <oddFooter>&amp;C&amp;"Calibri"&amp;11&amp;K000000&amp;"Calibri"&amp;11 Page &amp;P_x000D_&amp;1#&amp;"Calibri"&amp;10&amp;K000000Schlumberger-Private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9A4AC55DB23B409F9930A45A577CF8" ma:contentTypeVersion="13" ma:contentTypeDescription="Create a new document." ma:contentTypeScope="" ma:versionID="a2e4d272666f53afcada826c4596ff0a">
  <xsd:schema xmlns:xsd="http://www.w3.org/2001/XMLSchema" xmlns:xs="http://www.w3.org/2001/XMLSchema" xmlns:p="http://schemas.microsoft.com/office/2006/metadata/properties" xmlns:ns3="fedaa18d-8384-436c-aaa0-67ec6927a806" xmlns:ns4="7eb5e0e6-c3bc-4107-a33a-80c64eb88319" targetNamespace="http://schemas.microsoft.com/office/2006/metadata/properties" ma:root="true" ma:fieldsID="10ff0bd8d4f1c908ebe0e6e765622ef4" ns3:_="" ns4:_="">
    <xsd:import namespace="fedaa18d-8384-436c-aaa0-67ec6927a806"/>
    <xsd:import namespace="7eb5e0e6-c3bc-4107-a33a-80c64eb8831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aa18d-8384-436c-aaa0-67ec6927a8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b5e0e6-c3bc-4107-a33a-80c64eb8831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43419B-3B91-4D02-9232-6D58975B7A5D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7eb5e0e6-c3bc-4107-a33a-80c64eb88319"/>
    <ds:schemaRef ds:uri="fedaa18d-8384-436c-aaa0-67ec6927a806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B92CB52-214B-42B5-AA02-1020394ACF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53444D-EC99-4990-9CB2-C1C450EA16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aa18d-8384-436c-aaa0-67ec6927a806"/>
    <ds:schemaRef ds:uri="7eb5e0e6-c3bc-4107-a33a-80c64eb883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Individuell avlønning 01Jun2021</vt:lpstr>
      <vt:lpstr>Sheet5</vt:lpstr>
      <vt:lpstr>'Individuell avlønning 01Jun2021'!Print_Area</vt:lpstr>
    </vt:vector>
  </TitlesOfParts>
  <Company>Schlumberger Oilfield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 user</dc:creator>
  <cp:lastModifiedBy>Richard Fiskaa</cp:lastModifiedBy>
  <cp:lastPrinted>2014-10-03T10:33:40Z</cp:lastPrinted>
  <dcterms:created xsi:type="dcterms:W3CDTF">1998-07-24T11:28:00Z</dcterms:created>
  <dcterms:modified xsi:type="dcterms:W3CDTF">2021-08-17T06:48:06Z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85f1f62-8d2b-4457-869c-0a13c6549635_Enabled">
    <vt:lpwstr>True</vt:lpwstr>
  </property>
  <property fmtid="{D5CDD505-2E9C-101B-9397-08002B2CF9AE}" pid="3" name="MSIP_Label_585f1f62-8d2b-4457-869c-0a13c6549635_SiteId">
    <vt:lpwstr>41ff26dc-250f-4b13-8981-739be8610c21</vt:lpwstr>
  </property>
  <property fmtid="{D5CDD505-2E9C-101B-9397-08002B2CF9AE}" pid="4" name="MSIP_Label_585f1f62-8d2b-4457-869c-0a13c6549635_Owner">
    <vt:lpwstr>espeland1@slb.com</vt:lpwstr>
  </property>
  <property fmtid="{D5CDD505-2E9C-101B-9397-08002B2CF9AE}" pid="5" name="MSIP_Label_585f1f62-8d2b-4457-869c-0a13c6549635_SetDate">
    <vt:lpwstr>2018-09-12T13:17:41.6737583Z</vt:lpwstr>
  </property>
  <property fmtid="{D5CDD505-2E9C-101B-9397-08002B2CF9AE}" pid="6" name="MSIP_Label_585f1f62-8d2b-4457-869c-0a13c6549635_Name">
    <vt:lpwstr>Private</vt:lpwstr>
  </property>
  <property fmtid="{D5CDD505-2E9C-101B-9397-08002B2CF9AE}" pid="7" name="MSIP_Label_585f1f62-8d2b-4457-869c-0a13c6549635_Application">
    <vt:lpwstr>Microsoft Azure Information Protection</vt:lpwstr>
  </property>
  <property fmtid="{D5CDD505-2E9C-101B-9397-08002B2CF9AE}" pid="8" name="MSIP_Label_585f1f62-8d2b-4457-869c-0a13c6549635_Extended_MSFT_Method">
    <vt:lpwstr>Automatic</vt:lpwstr>
  </property>
  <property fmtid="{D5CDD505-2E9C-101B-9397-08002B2CF9AE}" pid="9" name="MSIP_Label_8bb759f6-5337-4dc5-b19b-e74b6da11f8f_Enabled">
    <vt:lpwstr>True</vt:lpwstr>
  </property>
  <property fmtid="{D5CDD505-2E9C-101B-9397-08002B2CF9AE}" pid="10" name="MSIP_Label_8bb759f6-5337-4dc5-b19b-e74b6da11f8f_SiteId">
    <vt:lpwstr>41ff26dc-250f-4b13-8981-739be8610c21</vt:lpwstr>
  </property>
  <property fmtid="{D5CDD505-2E9C-101B-9397-08002B2CF9AE}" pid="11" name="MSIP_Label_8bb759f6-5337-4dc5-b19b-e74b6da11f8f_Owner">
    <vt:lpwstr>espeland1@slb.com</vt:lpwstr>
  </property>
  <property fmtid="{D5CDD505-2E9C-101B-9397-08002B2CF9AE}" pid="12" name="MSIP_Label_8bb759f6-5337-4dc5-b19b-e74b6da11f8f_SetDate">
    <vt:lpwstr>2018-09-12T13:17:41.6737583Z</vt:lpwstr>
  </property>
  <property fmtid="{D5CDD505-2E9C-101B-9397-08002B2CF9AE}" pid="13" name="MSIP_Label_8bb759f6-5337-4dc5-b19b-e74b6da11f8f_Name">
    <vt:lpwstr>Internal</vt:lpwstr>
  </property>
  <property fmtid="{D5CDD505-2E9C-101B-9397-08002B2CF9AE}" pid="14" name="MSIP_Label_8bb759f6-5337-4dc5-b19b-e74b6da11f8f_Application">
    <vt:lpwstr>Microsoft Azure Information Protection</vt:lpwstr>
  </property>
  <property fmtid="{D5CDD505-2E9C-101B-9397-08002B2CF9AE}" pid="15" name="MSIP_Label_8bb759f6-5337-4dc5-b19b-e74b6da11f8f_Parent">
    <vt:lpwstr>585f1f62-8d2b-4457-869c-0a13c6549635</vt:lpwstr>
  </property>
  <property fmtid="{D5CDD505-2E9C-101B-9397-08002B2CF9AE}" pid="16" name="MSIP_Label_8bb759f6-5337-4dc5-b19b-e74b6da11f8f_Extended_MSFT_Method">
    <vt:lpwstr>Automatic</vt:lpwstr>
  </property>
  <property fmtid="{D5CDD505-2E9C-101B-9397-08002B2CF9AE}" pid="17" name="Sensitivity">
    <vt:lpwstr>Private Internal</vt:lpwstr>
  </property>
  <property fmtid="{D5CDD505-2E9C-101B-9397-08002B2CF9AE}" pid="18" name="ContentTypeId">
    <vt:lpwstr>0x010100D09A4AC55DB23B409F9930A45A577CF8</vt:lpwstr>
  </property>
</Properties>
</file>